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BUSINESS_DEVELOPMENT\Film_Fund_Commission\3_Film_Commission\1_Strategie\1_Strategie FC\FC_Green\2_Infos für Webseite\8. Checkliste Green Shooting\Neue Checkliste\"/>
    </mc:Choice>
  </mc:AlternateContent>
  <xr:revisionPtr revIDLastSave="0" documentId="13_ncr:1_{3061540C-8259-489E-956C-CB7B6E42B39F}" xr6:coauthVersionLast="47" xr6:coauthVersionMax="47" xr10:uidLastSave="{00000000-0000-0000-0000-000000000000}"/>
  <bookViews>
    <workbookView xWindow="-120" yWindow="-120" windowWidth="29040" windowHeight="158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2" i="1" l="1"/>
  <c r="O72" i="1" s="1"/>
  <c r="M68" i="1"/>
  <c r="M69" i="1" s="1"/>
  <c r="M64" i="1"/>
  <c r="M65" i="1" s="1"/>
  <c r="N62" i="1"/>
  <c r="M62" i="1"/>
  <c r="M60" i="1"/>
  <c r="M59" i="1"/>
  <c r="M58" i="1"/>
  <c r="N55" i="1"/>
  <c r="M55" i="1"/>
  <c r="M54" i="1"/>
  <c r="M53" i="1"/>
  <c r="M51" i="1"/>
  <c r="M49" i="1"/>
  <c r="M48" i="1"/>
  <c r="M47" i="1"/>
  <c r="M46" i="1"/>
  <c r="M45" i="1"/>
  <c r="M44" i="1"/>
  <c r="N41" i="1"/>
  <c r="M41" i="1"/>
  <c r="N33" i="1"/>
  <c r="N72" i="1" s="1"/>
  <c r="M33" i="1"/>
  <c r="N23" i="1"/>
  <c r="M23" i="1"/>
  <c r="M40" i="1"/>
  <c r="M38" i="1"/>
  <c r="M37" i="1"/>
  <c r="M36" i="1"/>
  <c r="M32" i="1"/>
  <c r="M30" i="1"/>
  <c r="M29" i="1"/>
  <c r="M27" i="1"/>
  <c r="M26" i="1"/>
  <c r="C23" i="1"/>
  <c r="E23" i="1"/>
  <c r="M16" i="1"/>
  <c r="M15" i="1"/>
  <c r="N69" i="1"/>
  <c r="N65" i="1"/>
  <c r="C65" i="1"/>
  <c r="C58" i="1"/>
  <c r="C60" i="1"/>
  <c r="C62" i="1"/>
  <c r="C55" i="1"/>
  <c r="C37" i="1"/>
  <c r="C38" i="1"/>
  <c r="C40" i="1"/>
  <c r="C41" i="1"/>
  <c r="C26" i="1"/>
  <c r="C27" i="1"/>
  <c r="C29" i="1"/>
  <c r="C30" i="1"/>
  <c r="C33" i="1"/>
  <c r="C15" i="1"/>
  <c r="C16" i="1"/>
  <c r="C69" i="1"/>
  <c r="C72" i="1"/>
  <c r="C75" i="1" s="1"/>
  <c r="E64" i="1"/>
  <c r="E65" i="1"/>
  <c r="E58" i="1"/>
  <c r="E59" i="1"/>
  <c r="E60" i="1"/>
  <c r="E62" i="1"/>
  <c r="E44" i="1"/>
  <c r="E45" i="1"/>
  <c r="E46" i="1"/>
  <c r="E47" i="1"/>
  <c r="E48" i="1"/>
  <c r="E49" i="1"/>
  <c r="E51" i="1"/>
  <c r="E53" i="1"/>
  <c r="E54" i="1"/>
  <c r="E55" i="1"/>
  <c r="E36" i="1"/>
  <c r="E37" i="1"/>
  <c r="E38" i="1"/>
  <c r="E40" i="1"/>
  <c r="E41" i="1"/>
  <c r="E26" i="1"/>
  <c r="E27" i="1"/>
  <c r="E29" i="1"/>
  <c r="E30" i="1"/>
  <c r="E32" i="1"/>
  <c r="E33" i="1"/>
  <c r="E68" i="1"/>
  <c r="E69" i="1"/>
  <c r="E72" i="1"/>
  <c r="E15" i="1"/>
  <c r="E16" i="1"/>
</calcChain>
</file>

<file path=xl/sharedStrings.xml><?xml version="1.0" encoding="utf-8"?>
<sst xmlns="http://schemas.openxmlformats.org/spreadsheetml/2006/main" count="247" uniqueCount="86">
  <si>
    <t>Maximum score</t>
  </si>
  <si>
    <t>Planned: Yes/No</t>
  </si>
  <si>
    <t xml:space="preserve">Planned score </t>
  </si>
  <si>
    <t>Final score</t>
  </si>
  <si>
    <t>Total maximum score</t>
  </si>
  <si>
    <t>Total planned score</t>
  </si>
  <si>
    <t>Yes</t>
  </si>
  <si>
    <t xml:space="preserve">Mobility and transportation </t>
  </si>
  <si>
    <t>Energy usage</t>
  </si>
  <si>
    <t xml:space="preserve">CO2 balance (report with CO2 reduction and report without CO2 reduction)
</t>
  </si>
  <si>
    <t xml:space="preserve">A2 Communicate and implement sustainability plan 
</t>
  </si>
  <si>
    <t>Raise the team’s awareness</t>
  </si>
  <si>
    <t xml:space="preserve">Plan measures with all departments and create checklists
</t>
  </si>
  <si>
    <t>Appoint a Green Consultant</t>
  </si>
  <si>
    <t xml:space="preserve">Send project information digitally
</t>
  </si>
  <si>
    <t>B1 Power consumption</t>
  </si>
  <si>
    <t>Local supplier of power</t>
  </si>
  <si>
    <t xml:space="preserve">Local provider of green electricity
</t>
  </si>
  <si>
    <t xml:space="preserve">B2 Generators (if a fixed connection is not possible)
</t>
  </si>
  <si>
    <t xml:space="preserve">Prefer use of the following mobile power systems: gas generators, photovoltaic units, hybrid generators, mobile battery systems / eco power banks
</t>
  </si>
  <si>
    <t>B3 Light</t>
  </si>
  <si>
    <t>Criterion B: Energy</t>
  </si>
  <si>
    <t xml:space="preserve">Criterion C: Transport &amp; Accomodation </t>
  </si>
  <si>
    <t>Criterion D: Catering</t>
  </si>
  <si>
    <t>Criterion G: Green Innovation</t>
  </si>
  <si>
    <t>C1 Transport and fuel consumption</t>
  </si>
  <si>
    <t>Use of public transit systems</t>
  </si>
  <si>
    <t xml:space="preserve">For automobiles: Use of at least 50% hybrid, electric, CNG or LPG vehicles. For the remaining percentage, exclusively Euro 6 vehicles must be used.
</t>
  </si>
  <si>
    <t xml:space="preserve">Trucks and vans: Hybrid, electric, CNG or LPG. Diesel and gasoline-powered vehicles must be Euro 6.
</t>
  </si>
  <si>
    <t>C2 Accommodations</t>
  </si>
  <si>
    <t xml:space="preserve">D1 Food and beverages </t>
  </si>
  <si>
    <t>Offer vegetarian options</t>
  </si>
  <si>
    <t xml:space="preserve">Avoid Red List seafood </t>
  </si>
  <si>
    <t>Use tap water on location</t>
  </si>
  <si>
    <t xml:space="preserve">Avoid plastic bottles; use portable water dispensers
</t>
  </si>
  <si>
    <t>Avoid food waste</t>
  </si>
  <si>
    <t>D2 Tableware and cutlery</t>
  </si>
  <si>
    <t>Use reusable dishes and cutlery</t>
  </si>
  <si>
    <t>D3 Packaging</t>
  </si>
  <si>
    <t xml:space="preserve">Avoid single-use and plastic packaging 
</t>
  </si>
  <si>
    <t>Criterion E: Materials</t>
  </si>
  <si>
    <t>E1 Selection of materials</t>
  </si>
  <si>
    <t>FSC-certified wood only</t>
  </si>
  <si>
    <t xml:space="preserve">The following toxins may not be used: isocyanates and toluene
</t>
  </si>
  <si>
    <t xml:space="preserve">Criterion F: Waste Management </t>
  </si>
  <si>
    <t xml:space="preserve">If these systems are not available or feasible: use a diesel generator, at least STAGE 3A
</t>
  </si>
  <si>
    <t>Criterion A: Sustainable Communication</t>
  </si>
  <si>
    <t xml:space="preserve">Use of at least 80% energy-efficient lighting equipment (e.g. LED spotlights, HMI spotlights, fluorescent lamps, reflector systems)
</t>
  </si>
  <si>
    <t>Avoid using aluminium coffee capsules</t>
  </si>
  <si>
    <t xml:space="preserve">Use sustainable materials (e.g. office supplies)
</t>
  </si>
  <si>
    <t xml:space="preserve">F1 Appropriate separation and disposal of waste in the following categories: paper, plastic, metal, glass and organic waste
</t>
  </si>
  <si>
    <t xml:space="preserve">G1 Innovative ideas to prevent negative ecological impact
</t>
  </si>
  <si>
    <t>mandatory</t>
  </si>
  <si>
    <t>mandatory
(must be submitted after the finalisation of the project)</t>
  </si>
  <si>
    <t>No</t>
  </si>
  <si>
    <t>FILL OUT FOR THE FUNDING REQUEST</t>
  </si>
  <si>
    <t>Planned measures
and providers</t>
  </si>
  <si>
    <t xml:space="preserve">Number of shooting days on which the measure was taken </t>
  </si>
  <si>
    <t>FILL OUT AND SIGN AT THE END OF THE PROJECT</t>
  </si>
  <si>
    <t>Measure taken: Yes/No</t>
  </si>
  <si>
    <t xml:space="preserve">Information regarding the
implementation of the measure* </t>
  </si>
  <si>
    <t>Information regarding the
implementation of the measure*</t>
  </si>
  <si>
    <t>If not implemented – Justification</t>
  </si>
  <si>
    <t>Total final score</t>
  </si>
  <si>
    <t xml:space="preserve">WILL BE FILLED OUT AT THE END OF THE PROJECT BY THE RELEVANT BODY  </t>
  </si>
  <si>
    <t xml:space="preserve">At least 50% of food used must be from local and /or organic production
</t>
  </si>
  <si>
    <t>*Please insert here all details and information regarding the implementation of the measures (product description, technology description, labels, etc.)</t>
  </si>
  <si>
    <t>A1 Create a sustainability plan focusing on the following issues</t>
  </si>
  <si>
    <t xml:space="preserve">Avoid printing out documents. Always use recycled paper.
</t>
  </si>
  <si>
    <t>At least 30% of accommodation facilities must be located in hotels or self-catering apartments that are climate friendly (see the catalogue of criteria “Sustainable Accomodation Businesses” / “Nachhaltige Unterkunftsbetriebe” developed by IDM and Ökoinstitut Südtirol)</t>
  </si>
  <si>
    <t xml:space="preserve">Please note: At least 60% of the total number of points must be accumulated. The criteria points and  relative measures which cannot be applied due to the nature of the project are to be deducted from the total number of points. </t>
  </si>
  <si>
    <t>Not applicable</t>
  </si>
  <si>
    <r>
      <rPr>
        <b/>
        <sz val="10"/>
        <color theme="1"/>
        <rFont val="Source Sans Pro SemiBold"/>
        <family val="2"/>
      </rPr>
      <t>IDM “Green Shooting” parameters</t>
    </r>
    <r>
      <rPr>
        <b/>
        <sz val="10"/>
        <color theme="1"/>
        <rFont val="Source Sans Pro Light"/>
        <family val="2"/>
      </rPr>
      <t xml:space="preserve">
</t>
    </r>
    <r>
      <rPr>
        <sz val="10"/>
        <color theme="1"/>
        <rFont val="Source Sans Pro Light"/>
        <family val="2"/>
      </rPr>
      <t>(for further information regarding the criteria, please consult the Guideline Green Shooting on IDM Film Fund &amp; Commission’s website)</t>
    </r>
  </si>
  <si>
    <r>
      <t xml:space="preserve">Must be filled out by the applicant </t>
    </r>
    <r>
      <rPr>
        <b/>
        <sz val="10"/>
        <color theme="1"/>
        <rFont val="Source Sans Pro SemiBold"/>
        <family val="2"/>
      </rPr>
      <t>for the funding request</t>
    </r>
    <r>
      <rPr>
        <sz val="10"/>
        <color theme="1"/>
        <rFont val="Source Sans Pro SemiBold"/>
        <family val="2"/>
      </rPr>
      <t>.</t>
    </r>
  </si>
  <si>
    <r>
      <t>Must be filled out</t>
    </r>
    <r>
      <rPr>
        <sz val="10"/>
        <color theme="1"/>
        <rFont val="Source Sans Pro SemiBold"/>
        <family val="2"/>
      </rPr>
      <t xml:space="preserve"> </t>
    </r>
    <r>
      <rPr>
        <b/>
        <sz val="10"/>
        <color theme="1"/>
        <rFont val="Source Sans Pro SemiBold"/>
        <family val="2"/>
      </rPr>
      <t>after completion of the project</t>
    </r>
    <r>
      <rPr>
        <sz val="10"/>
        <color theme="1"/>
        <rFont val="Source Sans Pro Light"/>
        <family val="2"/>
      </rPr>
      <t xml:space="preserve"> and </t>
    </r>
    <r>
      <rPr>
        <b/>
        <sz val="10"/>
        <color theme="1"/>
        <rFont val="Source Sans Pro SemiBold"/>
        <family val="2"/>
      </rPr>
      <t>signed by the producer</t>
    </r>
    <r>
      <rPr>
        <sz val="10"/>
        <color theme="1"/>
        <rFont val="Source Sans Pro Light"/>
        <family val="2"/>
      </rPr>
      <t xml:space="preserve">. This is a </t>
    </r>
    <r>
      <rPr>
        <b/>
        <sz val="10"/>
        <color theme="1"/>
        <rFont val="Source Sans Pro SemiBold"/>
        <family val="2"/>
      </rPr>
      <t>binding self-declaration</t>
    </r>
    <r>
      <rPr>
        <sz val="10"/>
        <color theme="1"/>
        <rFont val="Source Sans Pro SemiBold"/>
        <family val="2"/>
      </rPr>
      <t>.</t>
    </r>
  </si>
  <si>
    <r>
      <t xml:space="preserve">Will be filled out after completion of the project by the </t>
    </r>
    <r>
      <rPr>
        <b/>
        <sz val="10"/>
        <color theme="1"/>
        <rFont val="Source Sans Pro SemiBold"/>
        <family val="2"/>
      </rPr>
      <t>South Tyrolean Department for Environmental and Climate Protection</t>
    </r>
    <r>
      <rPr>
        <b/>
        <sz val="10"/>
        <color theme="1"/>
        <rFont val="Source Sans Pro Light"/>
        <family val="2"/>
      </rPr>
      <t xml:space="preserve"> </t>
    </r>
    <r>
      <rPr>
        <sz val="10"/>
        <color theme="1"/>
        <rFont val="Source Sans Pro Light"/>
        <family val="2"/>
      </rPr>
      <t>(Landesagentur für Umwelt- und Klimaschutz / Agenzia provinciale per l’ambiente e la tutela del clima) or another independent institute commissioned by them.</t>
    </r>
  </si>
  <si>
    <r>
      <t xml:space="preserve">
_________________________________</t>
    </r>
    <r>
      <rPr>
        <b/>
        <sz val="10"/>
        <color theme="1"/>
        <rFont val="Source Sans Pro SemiBold"/>
        <family val="2"/>
      </rPr>
      <t xml:space="preserve">______________________________________________________________
Date, place, signature producer
</t>
    </r>
  </si>
  <si>
    <t>Measure taken: Yes/No/Not applicable</t>
  </si>
  <si>
    <t>Criterion fulfilled: Yes/No/Not applicable</t>
  </si>
  <si>
    <r>
      <t xml:space="preserve"> _________________________________________________________________
</t>
    </r>
    <r>
      <rPr>
        <b/>
        <sz val="10"/>
        <color theme="1"/>
        <rFont val="Source Sans Pro SemiBold"/>
        <family val="2"/>
      </rPr>
      <t>Date, place, signature of controlling body</t>
    </r>
  </si>
  <si>
    <t>Minimum score=</t>
  </si>
  <si>
    <t>Measure taken: Yes/NoNot applicable</t>
  </si>
  <si>
    <t>Effective maximum score</t>
  </si>
  <si>
    <t>Total effective maximum score</t>
  </si>
  <si>
    <t>Comments/Suggestions for improvement</t>
  </si>
  <si>
    <t>Planned: Yes/No/Not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</si>
</sst>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0"/>
      <color theme="1"/>
      <name val="Source Sans Pro Light"/>
      <family val="2"/>
    </font>
    <font>
      <b/>
      <sz val="10"/>
      <color theme="1"/>
      <name val="Source Sans Pro Light"/>
      <family val="2"/>
    </font>
    <font>
      <u/>
      <sz val="10"/>
      <color theme="10"/>
      <name val="Source Sans Pro Light"/>
      <family val="2"/>
    </font>
    <font>
      <sz val="10"/>
      <name val="Source Sans Pro Light"/>
      <family val="2"/>
    </font>
    <font>
      <sz val="10"/>
      <color rgb="FFFF0000"/>
      <name val="Source Sans Pro Light"/>
      <family val="2"/>
    </font>
    <font>
      <b/>
      <sz val="10"/>
      <color theme="1"/>
      <name val="Source Sans Pro SemiBold"/>
      <family val="2"/>
    </font>
    <font>
      <sz val="10"/>
      <color theme="1"/>
      <name val="Source Sans Pro SemiBold"/>
      <family val="2"/>
    </font>
  </fonts>
  <fills count="10">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
      <patternFill patternType="solid">
        <fgColor rgb="FFE7E6E6"/>
        <bgColor indexed="64"/>
      </patternFill>
    </fill>
    <fill>
      <patternFill patternType="solid">
        <fgColor theme="4" tint="0.39997558519241921"/>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9">
    <xf numFmtId="0" fontId="0" fillId="0" borderId="0" xfId="0"/>
    <xf numFmtId="0" fontId="2" fillId="0" borderId="0" xfId="0" applyFont="1"/>
    <xf numFmtId="0" fontId="3" fillId="6" borderId="9" xfId="0" applyFont="1" applyFill="1" applyBorder="1" applyAlignment="1">
      <alignment horizontal="center" vertical="center" wrapText="1"/>
    </xf>
    <xf numFmtId="0" fontId="2" fillId="0" borderId="0" xfId="0" applyFont="1" applyAlignment="1">
      <alignment wrapText="1"/>
    </xf>
    <xf numFmtId="0" fontId="2" fillId="0" borderId="0" xfId="0" applyFont="1" applyFill="1"/>
    <xf numFmtId="0" fontId="2" fillId="3" borderId="9" xfId="0" applyFont="1" applyFill="1" applyBorder="1"/>
    <xf numFmtId="0" fontId="2" fillId="0" borderId="0" xfId="0" applyFont="1" applyFill="1" applyAlignment="1"/>
    <xf numFmtId="0" fontId="2" fillId="8" borderId="9" xfId="0" applyFont="1" applyFill="1" applyBorder="1" applyAlignment="1">
      <alignment horizontal="center"/>
    </xf>
    <xf numFmtId="0" fontId="2" fillId="5" borderId="9" xfId="0" applyFont="1" applyFill="1" applyBorder="1"/>
    <xf numFmtId="0" fontId="4" fillId="0" borderId="0" xfId="1" applyFont="1"/>
    <xf numFmtId="0" fontId="2" fillId="4" borderId="2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8" borderId="23" xfId="0" applyFont="1" applyFill="1" applyBorder="1" applyAlignment="1">
      <alignment horizontal="center" vertical="center"/>
    </xf>
    <xf numFmtId="0" fontId="2" fillId="8" borderId="23" xfId="0" applyFont="1" applyFill="1" applyBorder="1" applyAlignment="1">
      <alignment horizontal="center" vertical="center" wrapText="1"/>
    </xf>
    <xf numFmtId="0" fontId="3" fillId="7" borderId="11" xfId="0" applyFont="1" applyFill="1" applyBorder="1" applyAlignment="1"/>
    <xf numFmtId="0" fontId="2" fillId="5" borderId="23" xfId="0" applyFont="1" applyFill="1" applyBorder="1" applyAlignment="1">
      <alignment horizontal="center" vertical="center"/>
    </xf>
    <xf numFmtId="0" fontId="2" fillId="5" borderId="25" xfId="0" applyFont="1" applyFill="1" applyBorder="1" applyAlignment="1">
      <alignment horizontal="center" vertical="center"/>
    </xf>
    <xf numFmtId="0" fontId="2" fillId="2" borderId="1" xfId="0" applyFont="1" applyFill="1" applyBorder="1" applyAlignment="1">
      <alignment vertical="center" wrapText="1"/>
    </xf>
    <xf numFmtId="0" fontId="3" fillId="7" borderId="12" xfId="0" applyFont="1" applyFill="1" applyBorder="1" applyAlignment="1"/>
    <xf numFmtId="0" fontId="2" fillId="2" borderId="27" xfId="0" applyFont="1" applyFill="1" applyBorder="1" applyAlignment="1">
      <alignment vertical="center" wrapText="1"/>
    </xf>
    <xf numFmtId="0" fontId="2" fillId="0" borderId="28" xfId="0" applyFont="1" applyBorder="1" applyAlignment="1">
      <alignment horizontal="lef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xf>
    <xf numFmtId="0" fontId="2" fillId="0" borderId="2" xfId="0" applyFont="1" applyBorder="1"/>
    <xf numFmtId="0" fontId="2" fillId="0" borderId="5" xfId="0" applyFont="1" applyFill="1" applyBorder="1" applyAlignment="1">
      <alignment horizontal="center"/>
    </xf>
    <xf numFmtId="0" fontId="2" fillId="0" borderId="20" xfId="0" applyFont="1" applyFill="1" applyBorder="1" applyAlignment="1">
      <alignment horizont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vertical="center"/>
    </xf>
    <xf numFmtId="0" fontId="2" fillId="0" borderId="5" xfId="0" applyFont="1" applyBorder="1"/>
    <xf numFmtId="0" fontId="2" fillId="0" borderId="20" xfId="0" applyFont="1" applyBorder="1"/>
    <xf numFmtId="0" fontId="2" fillId="0" borderId="2" xfId="0" applyFont="1" applyBorder="1" applyAlignment="1">
      <alignment horizontal="center"/>
    </xf>
    <xf numFmtId="0" fontId="2" fillId="0" borderId="29"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xf numFmtId="0" fontId="2" fillId="0" borderId="8" xfId="0" applyFont="1" applyBorder="1"/>
    <xf numFmtId="0" fontId="2" fillId="0" borderId="3" xfId="0" applyFont="1" applyBorder="1" applyAlignment="1">
      <alignment horizontal="center"/>
    </xf>
    <xf numFmtId="0" fontId="2" fillId="0" borderId="30" xfId="0" applyFont="1" applyBorder="1"/>
    <xf numFmtId="0" fontId="2" fillId="0" borderId="16" xfId="0" applyFont="1" applyBorder="1" applyAlignment="1">
      <alignment vertical="top"/>
    </xf>
    <xf numFmtId="0" fontId="3"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7" xfId="0" applyFont="1" applyFill="1" applyBorder="1" applyAlignment="1">
      <alignment horizontal="center" vertical="center"/>
    </xf>
    <xf numFmtId="0" fontId="2" fillId="0" borderId="28" xfId="0" applyFont="1" applyBorder="1" applyAlignment="1">
      <alignment vertical="center"/>
    </xf>
    <xf numFmtId="0" fontId="2" fillId="0" borderId="31" xfId="0" applyFont="1" applyBorder="1"/>
    <xf numFmtId="0" fontId="2" fillId="7" borderId="12" xfId="0" applyFont="1" applyFill="1" applyBorder="1"/>
    <xf numFmtId="0" fontId="2" fillId="0" borderId="28" xfId="0" applyFont="1" applyBorder="1" applyAlignment="1">
      <alignment horizontal="left" vertical="center" wrapText="1"/>
    </xf>
    <xf numFmtId="0" fontId="2" fillId="0" borderId="0" xfId="0" applyFont="1" applyBorder="1" applyAlignment="1">
      <alignment horizontal="center" vertical="center"/>
    </xf>
    <xf numFmtId="0" fontId="2" fillId="0" borderId="29" xfId="0" applyFont="1" applyBorder="1" applyAlignment="1">
      <alignment vertical="center" wrapText="1"/>
    </xf>
    <xf numFmtId="0" fontId="2" fillId="0" borderId="6" xfId="0" applyFont="1" applyBorder="1" applyAlignment="1">
      <alignment horizontal="center" vertical="center"/>
    </xf>
    <xf numFmtId="0" fontId="2" fillId="7" borderId="12" xfId="0" applyFont="1" applyFill="1" applyBorder="1" applyAlignment="1"/>
    <xf numFmtId="0" fontId="2" fillId="0" borderId="32" xfId="0" applyFont="1" applyBorder="1"/>
    <xf numFmtId="0" fontId="2" fillId="2" borderId="12" xfId="0" applyFont="1" applyFill="1" applyBorder="1" applyAlignment="1">
      <alignment vertical="center" wrapText="1"/>
    </xf>
    <xf numFmtId="0" fontId="2" fillId="2" borderId="1" xfId="0" applyFont="1" applyFill="1" applyBorder="1" applyAlignment="1">
      <alignment horizontal="center" vertical="center" wrapText="1"/>
    </xf>
    <xf numFmtId="0" fontId="5" fillId="0" borderId="29" xfId="0" applyFont="1" applyBorder="1" applyAlignment="1">
      <alignment vertical="center" wrapText="1"/>
    </xf>
    <xf numFmtId="0" fontId="2" fillId="0" borderId="0" xfId="0" applyFont="1" applyAlignment="1">
      <alignment horizontal="right"/>
    </xf>
    <xf numFmtId="0" fontId="2" fillId="0" borderId="28" xfId="0" applyFont="1" applyFill="1" applyBorder="1" applyAlignment="1">
      <alignment vertical="center"/>
    </xf>
    <xf numFmtId="0" fontId="2" fillId="0" borderId="29" xfId="0" applyFont="1" applyBorder="1" applyAlignment="1">
      <alignment vertical="center"/>
    </xf>
    <xf numFmtId="0" fontId="2" fillId="0" borderId="7" xfId="0" applyFont="1" applyBorder="1"/>
    <xf numFmtId="0" fontId="2" fillId="2" borderId="12" xfId="0" applyFont="1" applyFill="1" applyBorder="1"/>
    <xf numFmtId="0" fontId="2" fillId="0" borderId="28" xfId="0" applyFont="1" applyBorder="1" applyAlignment="1">
      <alignment horizontal="left" vertical="top" wrapText="1"/>
    </xf>
    <xf numFmtId="0" fontId="2" fillId="0" borderId="29"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2" fillId="0" borderId="16"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3" fillId="2" borderId="9" xfId="0" applyFont="1" applyFill="1" applyBorder="1" applyAlignment="1">
      <alignment horizontal="center"/>
    </xf>
    <xf numFmtId="0" fontId="3" fillId="2" borderId="9" xfId="0" applyFont="1" applyFill="1" applyBorder="1" applyAlignment="1">
      <alignment horizontal="center" vertical="center"/>
    </xf>
    <xf numFmtId="0" fontId="6" fillId="0" borderId="0" xfId="0" applyFont="1" applyBorder="1" applyAlignment="1"/>
    <xf numFmtId="0" fontId="6" fillId="0" borderId="0" xfId="0" applyFont="1" applyBorder="1"/>
    <xf numFmtId="0" fontId="3" fillId="7" borderId="12" xfId="0" applyFont="1" applyFill="1" applyBorder="1" applyAlignment="1">
      <alignment horizontal="center"/>
    </xf>
    <xf numFmtId="0" fontId="2" fillId="0" borderId="17" xfId="0" applyFont="1" applyBorder="1"/>
    <xf numFmtId="0" fontId="2" fillId="0" borderId="18" xfId="0" applyFont="1" applyBorder="1"/>
    <xf numFmtId="0" fontId="2" fillId="7" borderId="13" xfId="0" applyFont="1" applyFill="1" applyBorder="1" applyAlignment="1"/>
    <xf numFmtId="0" fontId="6" fillId="0" borderId="16" xfId="0" applyFont="1" applyBorder="1" applyAlignment="1">
      <alignment wrapText="1"/>
    </xf>
    <xf numFmtId="0" fontId="7" fillId="9" borderId="26" xfId="0" applyFont="1" applyFill="1" applyBorder="1" applyAlignment="1">
      <alignment horizontal="center" vertical="center"/>
    </xf>
    <xf numFmtId="0" fontId="7" fillId="2" borderId="29" xfId="0" applyFont="1" applyFill="1" applyBorder="1" applyAlignment="1">
      <alignment vertical="top" wrapText="1"/>
    </xf>
    <xf numFmtId="0" fontId="7" fillId="2" borderId="29" xfId="0" applyFont="1" applyFill="1" applyBorder="1" applyAlignment="1">
      <alignment vertical="center" wrapText="1"/>
    </xf>
    <xf numFmtId="0" fontId="7" fillId="2" borderId="26" xfId="0" applyFont="1" applyFill="1" applyBorder="1" applyAlignment="1">
      <alignment vertical="center"/>
    </xf>
    <xf numFmtId="0" fontId="7" fillId="2" borderId="26" xfId="0" applyFont="1" applyFill="1" applyBorder="1" applyAlignment="1">
      <alignment vertical="top"/>
    </xf>
    <xf numFmtId="0" fontId="8" fillId="2" borderId="26" xfId="0" applyFont="1" applyFill="1" applyBorder="1" applyAlignment="1">
      <alignment vertical="center"/>
    </xf>
    <xf numFmtId="0" fontId="7" fillId="2" borderId="26" xfId="0" applyFont="1" applyFill="1" applyBorder="1" applyAlignment="1">
      <alignment vertical="center" wrapText="1"/>
    </xf>
    <xf numFmtId="0" fontId="7" fillId="2" borderId="26" xfId="0" applyFont="1" applyFill="1" applyBorder="1" applyAlignment="1">
      <alignment horizontal="left" vertical="center"/>
    </xf>
    <xf numFmtId="0" fontId="7" fillId="9" borderId="22"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0" xfId="0" applyFont="1" applyBorder="1" applyAlignment="1">
      <alignment horizontal="center"/>
    </xf>
    <xf numFmtId="0" fontId="5" fillId="0" borderId="16" xfId="0" applyFont="1" applyBorder="1" applyAlignment="1">
      <alignment horizontal="right" wrapText="1"/>
    </xf>
    <xf numFmtId="0" fontId="2" fillId="8" borderId="3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34" xfId="0" applyFont="1" applyBorder="1" applyAlignment="1">
      <alignment vertical="top"/>
    </xf>
    <xf numFmtId="0" fontId="3" fillId="0" borderId="9" xfId="0" applyFont="1" applyBorder="1" applyAlignment="1">
      <alignment horizontal="center" vertical="center"/>
    </xf>
    <xf numFmtId="0" fontId="2" fillId="0" borderId="20" xfId="0" applyFont="1" applyBorder="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zoomScale="69" zoomScaleNormal="69" workbookViewId="0">
      <selection activeCell="M73" sqref="M73"/>
    </sheetView>
  </sheetViews>
  <sheetFormatPr baseColWidth="10" defaultColWidth="11.42578125" defaultRowHeight="13.5" x14ac:dyDescent="0.25"/>
  <cols>
    <col min="1" max="1" width="4.42578125" style="1" customWidth="1"/>
    <col min="2" max="2" width="97.140625" style="1" customWidth="1"/>
    <col min="3" max="3" width="34" style="1" customWidth="1"/>
    <col min="4" max="4" width="26.42578125" style="1" customWidth="1"/>
    <col min="5" max="5" width="22.42578125" style="1" customWidth="1"/>
    <col min="6" max="6" width="36.140625" style="1" customWidth="1"/>
    <col min="7" max="7" width="41.85546875" style="1" customWidth="1"/>
    <col min="8" max="8" width="36.42578125" style="1" customWidth="1"/>
    <col min="9" max="9" width="41.42578125" style="1" customWidth="1"/>
    <col min="10" max="10" width="29.140625" style="1" customWidth="1"/>
    <col min="11" max="11" width="9.140625" style="1" customWidth="1"/>
    <col min="12" max="13" width="34.85546875" style="1" customWidth="1"/>
    <col min="14" max="14" width="17.42578125" style="1" customWidth="1"/>
    <col min="15" max="15" width="61.85546875" style="1" customWidth="1"/>
    <col min="16" max="16" width="35.140625" style="1" customWidth="1"/>
    <col min="17" max="16384" width="11.42578125" style="1"/>
  </cols>
  <sheetData>
    <row r="1" spans="2:19" ht="14.25" thickBot="1" x14ac:dyDescent="0.3"/>
    <row r="2" spans="2:19" ht="59.45" customHeight="1" thickBot="1" x14ac:dyDescent="0.3">
      <c r="B2" s="2" t="s">
        <v>72</v>
      </c>
      <c r="I2" s="99" t="s">
        <v>66</v>
      </c>
      <c r="K2" s="3"/>
    </row>
    <row r="3" spans="2:19" x14ac:dyDescent="0.25">
      <c r="I3" s="100"/>
    </row>
    <row r="4" spans="2:19" x14ac:dyDescent="0.25">
      <c r="I4" s="100"/>
    </row>
    <row r="5" spans="2:19" ht="14.25" thickBot="1" x14ac:dyDescent="0.3">
      <c r="C5" s="4"/>
      <c r="I5" s="100"/>
    </row>
    <row r="6" spans="2:19" ht="14.25" thickBot="1" x14ac:dyDescent="0.3">
      <c r="B6" s="5"/>
      <c r="C6" s="6" t="s">
        <v>73</v>
      </c>
      <c r="I6" s="100"/>
    </row>
    <row r="7" spans="2:19" ht="14.25" thickBot="1" x14ac:dyDescent="0.3">
      <c r="B7" s="7"/>
      <c r="C7" s="6" t="s">
        <v>74</v>
      </c>
      <c r="I7" s="101"/>
    </row>
    <row r="8" spans="2:19" ht="14.25" thickBot="1" x14ac:dyDescent="0.3">
      <c r="B8" s="8"/>
      <c r="C8" s="4" t="s">
        <v>75</v>
      </c>
    </row>
    <row r="9" spans="2:19" x14ac:dyDescent="0.25">
      <c r="C9" s="4"/>
    </row>
    <row r="10" spans="2:19" x14ac:dyDescent="0.25">
      <c r="S10" s="9"/>
    </row>
    <row r="11" spans="2:19" ht="7.7" customHeight="1" thickBot="1" x14ac:dyDescent="0.3">
      <c r="S11" s="9"/>
    </row>
    <row r="12" spans="2:19" ht="18.600000000000001" customHeight="1" thickBot="1" x14ac:dyDescent="0.3">
      <c r="D12" s="102" t="s">
        <v>55</v>
      </c>
      <c r="E12" s="103"/>
      <c r="F12" s="104"/>
      <c r="G12" s="102" t="s">
        <v>58</v>
      </c>
      <c r="H12" s="103"/>
      <c r="I12" s="103"/>
      <c r="J12" s="104"/>
      <c r="L12" s="105" t="s">
        <v>64</v>
      </c>
      <c r="M12" s="106"/>
      <c r="N12" s="106"/>
      <c r="O12" s="107"/>
      <c r="S12" s="9"/>
    </row>
    <row r="13" spans="2:19" ht="27" x14ac:dyDescent="0.25">
      <c r="B13" s="95" t="s">
        <v>46</v>
      </c>
      <c r="C13" s="10" t="s">
        <v>0</v>
      </c>
      <c r="D13" s="11" t="s">
        <v>85</v>
      </c>
      <c r="E13" s="11" t="s">
        <v>2</v>
      </c>
      <c r="F13" s="12" t="s">
        <v>56</v>
      </c>
      <c r="G13" s="13" t="s">
        <v>77</v>
      </c>
      <c r="H13" s="14" t="s">
        <v>57</v>
      </c>
      <c r="I13" s="14" t="s">
        <v>60</v>
      </c>
      <c r="J13" s="13" t="s">
        <v>62</v>
      </c>
      <c r="K13" s="15"/>
      <c r="L13" s="16" t="s">
        <v>78</v>
      </c>
      <c r="M13" s="16" t="s">
        <v>82</v>
      </c>
      <c r="N13" s="16" t="s">
        <v>3</v>
      </c>
      <c r="O13" s="17" t="s">
        <v>84</v>
      </c>
    </row>
    <row r="14" spans="2:19" ht="20.45" customHeight="1" x14ac:dyDescent="0.25">
      <c r="B14" s="93" t="s">
        <v>67</v>
      </c>
      <c r="C14" s="18"/>
      <c r="D14" s="18"/>
      <c r="E14" s="18"/>
      <c r="F14" s="18"/>
      <c r="G14" s="18"/>
      <c r="H14" s="18"/>
      <c r="I14" s="18"/>
      <c r="J14" s="18"/>
      <c r="K14" s="19"/>
      <c r="L14" s="18"/>
      <c r="M14" s="18"/>
      <c r="N14" s="18"/>
      <c r="O14" s="20"/>
    </row>
    <row r="15" spans="2:19" ht="24" customHeight="1" x14ac:dyDescent="0.25">
      <c r="B15" s="21" t="s">
        <v>7</v>
      </c>
      <c r="C15" s="22">
        <f>IF(D15="Not applicable",0,3)</f>
        <v>0</v>
      </c>
      <c r="D15" s="23" t="s">
        <v>71</v>
      </c>
      <c r="E15" s="24">
        <f>IF(D15="Yes",3,0)</f>
        <v>0</v>
      </c>
      <c r="F15" s="25"/>
      <c r="G15" s="24" t="s">
        <v>71</v>
      </c>
      <c r="H15" s="26"/>
      <c r="I15" s="27"/>
      <c r="J15" s="27"/>
      <c r="K15" s="19"/>
      <c r="L15" s="23" t="s">
        <v>71</v>
      </c>
      <c r="M15" s="24">
        <f>IF(L15="Yes",3,0)</f>
        <v>0</v>
      </c>
      <c r="N15" s="25"/>
      <c r="O15" s="28"/>
    </row>
    <row r="16" spans="2:19" ht="26.45" customHeight="1" x14ac:dyDescent="0.25">
      <c r="B16" s="21" t="s">
        <v>8</v>
      </c>
      <c r="C16" s="22">
        <f>IF(D16="Not applicable",0,3)</f>
        <v>0</v>
      </c>
      <c r="D16" s="23" t="s">
        <v>71</v>
      </c>
      <c r="E16" s="24">
        <f>IF(D16="Yes",3,0)</f>
        <v>0</v>
      </c>
      <c r="F16" s="25"/>
      <c r="G16" s="24" t="s">
        <v>71</v>
      </c>
      <c r="H16" s="26"/>
      <c r="I16" s="27"/>
      <c r="J16" s="27"/>
      <c r="K16" s="19"/>
      <c r="L16" s="23" t="s">
        <v>71</v>
      </c>
      <c r="M16" s="24">
        <f>IF(L16="Yes",3,0)</f>
        <v>0</v>
      </c>
      <c r="N16" s="25"/>
      <c r="O16" s="28"/>
    </row>
    <row r="17" spans="2:15" ht="40.5" x14ac:dyDescent="0.25">
      <c r="B17" s="21" t="s">
        <v>9</v>
      </c>
      <c r="C17" s="22" t="s">
        <v>53</v>
      </c>
      <c r="D17" s="22" t="s">
        <v>53</v>
      </c>
      <c r="E17" s="30"/>
      <c r="F17" s="25"/>
      <c r="G17" s="22" t="s">
        <v>53</v>
      </c>
      <c r="H17" s="25"/>
      <c r="I17" s="27"/>
      <c r="J17" s="27"/>
      <c r="K17" s="19"/>
      <c r="L17" s="22" t="s">
        <v>53</v>
      </c>
      <c r="M17" s="25"/>
      <c r="N17" s="25"/>
      <c r="O17" s="28"/>
    </row>
    <row r="18" spans="2:15" ht="28.7" customHeight="1" x14ac:dyDescent="0.25">
      <c r="B18" s="94" t="s">
        <v>10</v>
      </c>
      <c r="C18" s="18"/>
      <c r="D18" s="18"/>
      <c r="E18" s="18"/>
      <c r="F18" s="18"/>
      <c r="G18" s="18"/>
      <c r="H18" s="18"/>
      <c r="I18" s="18"/>
      <c r="J18" s="18"/>
      <c r="K18" s="19"/>
      <c r="L18" s="18"/>
      <c r="M18" s="18"/>
      <c r="N18" s="18"/>
      <c r="O18" s="18"/>
    </row>
    <row r="19" spans="2:15" ht="27.6" customHeight="1" x14ac:dyDescent="0.25">
      <c r="B19" s="21" t="s">
        <v>11</v>
      </c>
      <c r="C19" s="23" t="s">
        <v>52</v>
      </c>
      <c r="D19" s="23" t="s">
        <v>52</v>
      </c>
      <c r="E19" s="31"/>
      <c r="F19" s="26"/>
      <c r="G19" s="23" t="s">
        <v>52</v>
      </c>
      <c r="H19" s="26"/>
      <c r="I19" s="32"/>
      <c r="J19" s="32"/>
      <c r="K19" s="19"/>
      <c r="L19" s="23" t="s">
        <v>52</v>
      </c>
      <c r="M19" s="34"/>
      <c r="N19" s="26"/>
      <c r="O19" s="33"/>
    </row>
    <row r="20" spans="2:15" ht="23.45" customHeight="1" x14ac:dyDescent="0.25">
      <c r="B20" s="21" t="s">
        <v>12</v>
      </c>
      <c r="C20" s="23" t="s">
        <v>52</v>
      </c>
      <c r="D20" s="23" t="s">
        <v>52</v>
      </c>
      <c r="E20" s="31"/>
      <c r="F20" s="26"/>
      <c r="G20" s="23" t="s">
        <v>52</v>
      </c>
      <c r="H20" s="26"/>
      <c r="I20" s="32"/>
      <c r="J20" s="32"/>
      <c r="K20" s="19"/>
      <c r="L20" s="23" t="s">
        <v>52</v>
      </c>
      <c r="M20" s="34"/>
      <c r="N20" s="26"/>
      <c r="O20" s="33"/>
    </row>
    <row r="21" spans="2:15" ht="21.6" customHeight="1" x14ac:dyDescent="0.25">
      <c r="B21" s="21" t="s">
        <v>13</v>
      </c>
      <c r="C21" s="23" t="s">
        <v>52</v>
      </c>
      <c r="D21" s="23" t="s">
        <v>52</v>
      </c>
      <c r="E21" s="31"/>
      <c r="F21" s="26"/>
      <c r="G21" s="23" t="s">
        <v>52</v>
      </c>
      <c r="H21" s="26"/>
      <c r="I21" s="32"/>
      <c r="J21" s="32"/>
      <c r="K21" s="19"/>
      <c r="L21" s="34"/>
      <c r="M21" s="34"/>
      <c r="N21" s="26"/>
      <c r="O21" s="33"/>
    </row>
    <row r="22" spans="2:15" ht="25.7" customHeight="1" x14ac:dyDescent="0.25">
      <c r="B22" s="35" t="s">
        <v>14</v>
      </c>
      <c r="C22" s="36" t="s">
        <v>52</v>
      </c>
      <c r="D22" s="23" t="s">
        <v>52</v>
      </c>
      <c r="E22" s="37"/>
      <c r="F22" s="38"/>
      <c r="G22" s="36" t="s">
        <v>52</v>
      </c>
      <c r="H22" s="38"/>
      <c r="I22" s="39"/>
      <c r="J22" s="39"/>
      <c r="K22" s="19"/>
      <c r="L22" s="23" t="s">
        <v>52</v>
      </c>
      <c r="M22" s="40"/>
      <c r="N22" s="38"/>
      <c r="O22" s="41"/>
    </row>
    <row r="23" spans="2:15" x14ac:dyDescent="0.25">
      <c r="B23" s="42"/>
      <c r="C23" s="43">
        <f>SUM(C15:C22)</f>
        <v>0</v>
      </c>
      <c r="D23" s="116"/>
      <c r="E23" s="77">
        <f>SUM(E15:E22)</f>
        <v>0</v>
      </c>
      <c r="F23" s="45"/>
      <c r="G23" s="45"/>
      <c r="H23" s="45"/>
      <c r="I23" s="45"/>
      <c r="J23" s="45"/>
      <c r="K23" s="19"/>
      <c r="L23" s="45"/>
      <c r="M23" s="77">
        <f>SUM(M15:M22)</f>
        <v>0</v>
      </c>
      <c r="N23" s="77">
        <f>SUM(N15:N22)</f>
        <v>0</v>
      </c>
      <c r="O23" s="33"/>
    </row>
    <row r="24" spans="2:15" ht="27" x14ac:dyDescent="0.25">
      <c r="B24" s="87" t="s">
        <v>21</v>
      </c>
      <c r="C24" s="46" t="s">
        <v>0</v>
      </c>
      <c r="D24" s="47" t="s">
        <v>85</v>
      </c>
      <c r="E24" s="47" t="s">
        <v>2</v>
      </c>
      <c r="F24" s="48" t="s">
        <v>56</v>
      </c>
      <c r="G24" s="49" t="s">
        <v>77</v>
      </c>
      <c r="H24" s="50" t="s">
        <v>57</v>
      </c>
      <c r="I24" s="50" t="s">
        <v>61</v>
      </c>
      <c r="J24" s="49" t="s">
        <v>62</v>
      </c>
      <c r="K24" s="19"/>
      <c r="L24" s="51" t="s">
        <v>77</v>
      </c>
      <c r="M24" s="51" t="s">
        <v>82</v>
      </c>
      <c r="N24" s="51" t="s">
        <v>3</v>
      </c>
      <c r="O24" s="52" t="s">
        <v>84</v>
      </c>
    </row>
    <row r="25" spans="2:15" x14ac:dyDescent="0.25">
      <c r="B25" s="90" t="s">
        <v>15</v>
      </c>
      <c r="C25" s="18"/>
      <c r="D25" s="18"/>
      <c r="E25" s="18"/>
      <c r="F25" s="18"/>
      <c r="G25" s="18"/>
      <c r="H25" s="18"/>
      <c r="I25" s="18"/>
      <c r="J25" s="18"/>
      <c r="K25" s="19"/>
      <c r="L25" s="18"/>
      <c r="M25" s="18"/>
      <c r="N25" s="18"/>
      <c r="O25" s="20"/>
    </row>
    <row r="26" spans="2:15" ht="27" customHeight="1" x14ac:dyDescent="0.25">
      <c r="B26" s="53" t="s">
        <v>16</v>
      </c>
      <c r="C26" s="22">
        <f>IF(D26="Not applicable",0,10)</f>
        <v>0</v>
      </c>
      <c r="D26" s="23" t="s">
        <v>71</v>
      </c>
      <c r="E26" s="24">
        <f>IF(D26="Yes",10,0)</f>
        <v>0</v>
      </c>
      <c r="F26" s="26"/>
      <c r="G26" s="24" t="s">
        <v>71</v>
      </c>
      <c r="H26" s="26"/>
      <c r="I26" s="32"/>
      <c r="J26" s="32"/>
      <c r="K26" s="19"/>
      <c r="L26" s="23" t="s">
        <v>71</v>
      </c>
      <c r="M26" s="24">
        <f>IF(L26="Yes",10,0)</f>
        <v>0</v>
      </c>
      <c r="N26" s="26"/>
      <c r="O26" s="54"/>
    </row>
    <row r="27" spans="2:15" ht="28.7" customHeight="1" x14ac:dyDescent="0.25">
      <c r="B27" s="21" t="s">
        <v>17</v>
      </c>
      <c r="C27" s="22">
        <f>IF(D27="Not applicable",0,7)</f>
        <v>0</v>
      </c>
      <c r="D27" s="23" t="s">
        <v>71</v>
      </c>
      <c r="E27" s="24">
        <f>IF(D27="Yes",7,0)</f>
        <v>0</v>
      </c>
      <c r="F27" s="26"/>
      <c r="G27" s="24" t="s">
        <v>71</v>
      </c>
      <c r="H27" s="26"/>
      <c r="I27" s="32"/>
      <c r="J27" s="32"/>
      <c r="K27" s="55"/>
      <c r="L27" s="23" t="s">
        <v>71</v>
      </c>
      <c r="M27" s="24">
        <f>IF(L27="Yes",7,0)</f>
        <v>0</v>
      </c>
      <c r="N27" s="26"/>
      <c r="O27" s="54"/>
    </row>
    <row r="28" spans="2:15" ht="28.7" customHeight="1" x14ac:dyDescent="0.25">
      <c r="B28" s="93" t="s">
        <v>18</v>
      </c>
      <c r="C28" s="18"/>
      <c r="D28" s="18"/>
      <c r="E28" s="18"/>
      <c r="F28" s="18"/>
      <c r="G28" s="18"/>
      <c r="H28" s="18"/>
      <c r="I28" s="18"/>
      <c r="J28" s="18"/>
      <c r="K28" s="55"/>
      <c r="L28" s="18"/>
      <c r="M28" s="18"/>
      <c r="N28" s="18"/>
      <c r="O28" s="20"/>
    </row>
    <row r="29" spans="2:15" ht="40.35" customHeight="1" x14ac:dyDescent="0.25">
      <c r="B29" s="56" t="s">
        <v>19</v>
      </c>
      <c r="C29" s="22">
        <f>IF(D29="Not applicable",0,10)</f>
        <v>0</v>
      </c>
      <c r="D29" s="23" t="s">
        <v>71</v>
      </c>
      <c r="E29" s="24">
        <f>IF(D29="Yes",10,0)</f>
        <v>0</v>
      </c>
      <c r="F29" s="26"/>
      <c r="G29" s="24" t="s">
        <v>71</v>
      </c>
      <c r="H29" s="26"/>
      <c r="I29" s="32"/>
      <c r="J29" s="32"/>
      <c r="K29" s="55"/>
      <c r="L29" s="23" t="s">
        <v>71</v>
      </c>
      <c r="M29" s="24">
        <f>IF(L29="Yes",10,0)</f>
        <v>0</v>
      </c>
      <c r="N29" s="26"/>
      <c r="O29" s="54"/>
    </row>
    <row r="30" spans="2:15" ht="30" customHeight="1" x14ac:dyDescent="0.25">
      <c r="B30" s="56" t="s">
        <v>45</v>
      </c>
      <c r="C30" s="22">
        <f>IF(D30="Not applicable",0,10)</f>
        <v>0</v>
      </c>
      <c r="D30" s="23" t="s">
        <v>71</v>
      </c>
      <c r="E30" s="24">
        <f>IF(D30="Yes",2,0)</f>
        <v>0</v>
      </c>
      <c r="F30" s="26"/>
      <c r="G30" s="24" t="s">
        <v>71</v>
      </c>
      <c r="H30" s="26"/>
      <c r="I30" s="32"/>
      <c r="J30" s="32"/>
      <c r="K30" s="55"/>
      <c r="L30" s="23" t="s">
        <v>71</v>
      </c>
      <c r="M30" s="24">
        <f>IF(L30="Yes",2,0)</f>
        <v>0</v>
      </c>
      <c r="N30" s="26"/>
      <c r="O30" s="54"/>
    </row>
    <row r="31" spans="2:15" ht="17.45" customHeight="1" x14ac:dyDescent="0.25">
      <c r="B31" s="90" t="s">
        <v>20</v>
      </c>
      <c r="C31" s="18"/>
      <c r="D31" s="18"/>
      <c r="E31" s="18"/>
      <c r="F31" s="18"/>
      <c r="G31" s="18"/>
      <c r="H31" s="18"/>
      <c r="I31" s="18"/>
      <c r="J31" s="18"/>
      <c r="K31" s="55"/>
      <c r="L31" s="18"/>
      <c r="M31" s="18"/>
      <c r="N31" s="18"/>
      <c r="O31" s="20"/>
    </row>
    <row r="32" spans="2:15" ht="42" customHeight="1" x14ac:dyDescent="0.25">
      <c r="B32" s="58" t="s">
        <v>47</v>
      </c>
      <c r="C32" s="59">
        <v>5</v>
      </c>
      <c r="D32" s="36" t="s">
        <v>6</v>
      </c>
      <c r="E32" s="36">
        <f>IF(D32="Yes",5,0)</f>
        <v>5</v>
      </c>
      <c r="F32" s="38"/>
      <c r="G32" s="36" t="s">
        <v>54</v>
      </c>
      <c r="H32" s="38"/>
      <c r="I32" s="39"/>
      <c r="J32" s="39"/>
      <c r="K32" s="60"/>
      <c r="L32" s="36" t="s">
        <v>6</v>
      </c>
      <c r="M32" s="36">
        <f>IF(L32="Yes",5,0)</f>
        <v>5</v>
      </c>
      <c r="N32" s="38"/>
      <c r="O32" s="61"/>
    </row>
    <row r="33" spans="1:15" x14ac:dyDescent="0.25">
      <c r="B33" s="42"/>
      <c r="C33" s="43">
        <f>SUM(C25:C32)</f>
        <v>5</v>
      </c>
      <c r="D33" s="44"/>
      <c r="E33" s="43">
        <f>SUM(E25:E32)</f>
        <v>5</v>
      </c>
      <c r="F33" s="45"/>
      <c r="G33" s="45"/>
      <c r="H33" s="45"/>
      <c r="I33" s="45"/>
      <c r="J33" s="45"/>
      <c r="K33" s="60"/>
      <c r="L33" s="45"/>
      <c r="M33" s="77">
        <f>SUM(M26:M32)</f>
        <v>5</v>
      </c>
      <c r="N33" s="77">
        <f>SUM(N26:N32)</f>
        <v>0</v>
      </c>
      <c r="O33" s="33"/>
    </row>
    <row r="34" spans="1:15" ht="27" x14ac:dyDescent="0.25">
      <c r="B34" s="87" t="s">
        <v>22</v>
      </c>
      <c r="C34" s="46" t="s">
        <v>0</v>
      </c>
      <c r="D34" s="47" t="s">
        <v>85</v>
      </c>
      <c r="E34" s="47" t="s">
        <v>2</v>
      </c>
      <c r="F34" s="48" t="s">
        <v>56</v>
      </c>
      <c r="G34" s="49" t="s">
        <v>81</v>
      </c>
      <c r="H34" s="50" t="s">
        <v>57</v>
      </c>
      <c r="I34" s="50" t="s">
        <v>61</v>
      </c>
      <c r="J34" s="49" t="s">
        <v>62</v>
      </c>
      <c r="K34" s="60"/>
      <c r="L34" s="51" t="s">
        <v>77</v>
      </c>
      <c r="M34" s="51" t="s">
        <v>82</v>
      </c>
      <c r="N34" s="51" t="s">
        <v>3</v>
      </c>
      <c r="O34" s="52" t="s">
        <v>84</v>
      </c>
    </row>
    <row r="35" spans="1:15" x14ac:dyDescent="0.25">
      <c r="B35" s="90" t="s">
        <v>25</v>
      </c>
      <c r="C35" s="18"/>
      <c r="D35" s="18"/>
      <c r="E35" s="18"/>
      <c r="F35" s="18"/>
      <c r="G35" s="18"/>
      <c r="H35" s="18"/>
      <c r="I35" s="18"/>
      <c r="J35" s="18"/>
      <c r="K35" s="62"/>
      <c r="L35" s="18"/>
      <c r="M35" s="18"/>
      <c r="N35" s="18"/>
      <c r="O35" s="20"/>
    </row>
    <row r="36" spans="1:15" ht="25.7" customHeight="1" x14ac:dyDescent="0.25">
      <c r="B36" s="53" t="s">
        <v>26</v>
      </c>
      <c r="C36" s="23">
        <v>3</v>
      </c>
      <c r="D36" s="23" t="s">
        <v>6</v>
      </c>
      <c r="E36" s="24">
        <f>IF(D36="Yes",3,0)</f>
        <v>3</v>
      </c>
      <c r="F36" s="26"/>
      <c r="G36" s="24" t="s">
        <v>54</v>
      </c>
      <c r="H36" s="26"/>
      <c r="I36" s="32"/>
      <c r="J36" s="32"/>
      <c r="K36" s="60"/>
      <c r="L36" s="23" t="s">
        <v>6</v>
      </c>
      <c r="M36" s="24">
        <f>IF(L36="Yes",3,0)</f>
        <v>3</v>
      </c>
      <c r="N36" s="26"/>
      <c r="O36" s="54"/>
    </row>
    <row r="37" spans="1:15" ht="54.6" customHeight="1" x14ac:dyDescent="0.25">
      <c r="B37" s="56" t="s">
        <v>27</v>
      </c>
      <c r="C37" s="22">
        <f>IF(D37="Not applicable",0,10)</f>
        <v>0</v>
      </c>
      <c r="D37" s="23" t="s">
        <v>71</v>
      </c>
      <c r="E37" s="24">
        <f>IF(D37="Yes",10,0)</f>
        <v>0</v>
      </c>
      <c r="F37" s="26"/>
      <c r="G37" s="24" t="s">
        <v>71</v>
      </c>
      <c r="H37" s="26"/>
      <c r="I37" s="32"/>
      <c r="J37" s="32"/>
      <c r="K37" s="60"/>
      <c r="L37" s="23" t="s">
        <v>71</v>
      </c>
      <c r="M37" s="24">
        <f>IF(L37="Yes",10,0)</f>
        <v>0</v>
      </c>
      <c r="N37" s="26"/>
      <c r="O37" s="54"/>
    </row>
    <row r="38" spans="1:15" ht="30.6" customHeight="1" x14ac:dyDescent="0.25">
      <c r="B38" s="21" t="s">
        <v>28</v>
      </c>
      <c r="C38" s="22">
        <f>IF(D38="Not applicable",0,10)</f>
        <v>0</v>
      </c>
      <c r="D38" s="23" t="s">
        <v>71</v>
      </c>
      <c r="E38" s="24">
        <f>IF(D38="Yes",10,0)</f>
        <v>0</v>
      </c>
      <c r="F38" s="26"/>
      <c r="G38" s="24" t="s">
        <v>71</v>
      </c>
      <c r="H38" s="26"/>
      <c r="I38" s="32"/>
      <c r="J38" s="32"/>
      <c r="K38" s="60"/>
      <c r="L38" s="23" t="s">
        <v>71</v>
      </c>
      <c r="M38" s="24">
        <f>IF(L38="Yes",10,0)</f>
        <v>0</v>
      </c>
      <c r="N38" s="26"/>
      <c r="O38" s="54"/>
    </row>
    <row r="39" spans="1:15" x14ac:dyDescent="0.25">
      <c r="B39" s="92" t="s">
        <v>29</v>
      </c>
      <c r="C39" s="18"/>
      <c r="D39" s="18"/>
      <c r="E39" s="18"/>
      <c r="F39" s="18"/>
      <c r="G39" s="18"/>
      <c r="H39" s="18"/>
      <c r="I39" s="18"/>
      <c r="J39" s="18"/>
      <c r="K39" s="62"/>
      <c r="L39" s="63"/>
      <c r="M39" s="63"/>
      <c r="N39" s="18"/>
      <c r="O39" s="20"/>
    </row>
    <row r="40" spans="1:15" ht="54.75" customHeight="1" x14ac:dyDescent="0.25">
      <c r="B40" s="64" t="s">
        <v>69</v>
      </c>
      <c r="C40" s="22">
        <f>IF(D40="Not applicable",0,10)</f>
        <v>0</v>
      </c>
      <c r="D40" s="36" t="s">
        <v>71</v>
      </c>
      <c r="E40" s="36">
        <f>IF(D40="Yes",10,0)</f>
        <v>0</v>
      </c>
      <c r="F40" s="38"/>
      <c r="G40" s="36" t="s">
        <v>71</v>
      </c>
      <c r="H40" s="38"/>
      <c r="I40" s="39"/>
      <c r="J40" s="39"/>
      <c r="K40" s="60"/>
      <c r="L40" s="36" t="s">
        <v>71</v>
      </c>
      <c r="M40" s="36">
        <f>IF(L40="Yes",10,0)</f>
        <v>0</v>
      </c>
      <c r="N40" s="38"/>
      <c r="O40" s="61"/>
    </row>
    <row r="41" spans="1:15" ht="14.1" customHeight="1" x14ac:dyDescent="0.25">
      <c r="B41" s="42"/>
      <c r="C41" s="43">
        <f>SUM(C35:C40)</f>
        <v>3</v>
      </c>
      <c r="D41" s="44"/>
      <c r="E41" s="43">
        <f>SUM(E35:E40)</f>
        <v>3</v>
      </c>
      <c r="F41" s="45"/>
      <c r="G41" s="45"/>
      <c r="H41" s="45"/>
      <c r="I41" s="45"/>
      <c r="J41" s="45"/>
      <c r="K41" s="60"/>
      <c r="L41" s="45"/>
      <c r="M41" s="77">
        <f>SUM(M36:M40)</f>
        <v>3</v>
      </c>
      <c r="N41" s="77">
        <f>SUM(N36:N40)</f>
        <v>0</v>
      </c>
      <c r="O41" s="33"/>
    </row>
    <row r="42" spans="1:15" ht="27" x14ac:dyDescent="0.25">
      <c r="B42" s="87" t="s">
        <v>23</v>
      </c>
      <c r="C42" s="46" t="s">
        <v>0</v>
      </c>
      <c r="D42" s="47" t="s">
        <v>1</v>
      </c>
      <c r="E42" s="47" t="s">
        <v>2</v>
      </c>
      <c r="F42" s="48" t="s">
        <v>56</v>
      </c>
      <c r="G42" s="49" t="s">
        <v>59</v>
      </c>
      <c r="H42" s="50" t="s">
        <v>57</v>
      </c>
      <c r="I42" s="50" t="s">
        <v>61</v>
      </c>
      <c r="J42" s="49" t="s">
        <v>62</v>
      </c>
      <c r="K42" s="60"/>
      <c r="L42" s="51" t="s">
        <v>59</v>
      </c>
      <c r="M42" s="51" t="s">
        <v>82</v>
      </c>
      <c r="N42" s="51" t="s">
        <v>3</v>
      </c>
      <c r="O42" s="52" t="s">
        <v>84</v>
      </c>
    </row>
    <row r="43" spans="1:15" x14ac:dyDescent="0.25">
      <c r="A43" s="65"/>
      <c r="B43" s="91" t="s">
        <v>30</v>
      </c>
      <c r="C43" s="18"/>
      <c r="D43" s="18"/>
      <c r="E43" s="18"/>
      <c r="F43" s="18"/>
      <c r="G43" s="18"/>
      <c r="H43" s="18"/>
      <c r="I43" s="18"/>
      <c r="J43" s="18"/>
      <c r="K43" s="62"/>
      <c r="L43" s="18"/>
      <c r="M43" s="18"/>
      <c r="N43" s="18"/>
      <c r="O43" s="20"/>
    </row>
    <row r="44" spans="1:15" ht="24" customHeight="1" x14ac:dyDescent="0.25">
      <c r="A44" s="65"/>
      <c r="B44" s="56" t="s">
        <v>65</v>
      </c>
      <c r="C44" s="23">
        <v>5</v>
      </c>
      <c r="D44" s="23" t="s">
        <v>6</v>
      </c>
      <c r="E44" s="24">
        <f>IF(D44="Yes",5,0)</f>
        <v>5</v>
      </c>
      <c r="F44" s="26"/>
      <c r="G44" s="24" t="s">
        <v>54</v>
      </c>
      <c r="H44" s="26"/>
      <c r="I44" s="26"/>
      <c r="J44" s="45"/>
      <c r="K44" s="60"/>
      <c r="L44" s="23" t="s">
        <v>6</v>
      </c>
      <c r="M44" s="24">
        <f>IF(L44="Yes",5,0)</f>
        <v>5</v>
      </c>
      <c r="N44" s="26"/>
      <c r="O44" s="54"/>
    </row>
    <row r="45" spans="1:15" ht="29.45" customHeight="1" x14ac:dyDescent="0.25">
      <c r="A45" s="65"/>
      <c r="B45" s="53" t="s">
        <v>31</v>
      </c>
      <c r="C45" s="23">
        <v>2</v>
      </c>
      <c r="D45" s="23" t="s">
        <v>6</v>
      </c>
      <c r="E45" s="24">
        <f>IF(D45="Yes",2,0)</f>
        <v>2</v>
      </c>
      <c r="F45" s="26"/>
      <c r="G45" s="24" t="s">
        <v>54</v>
      </c>
      <c r="H45" s="26"/>
      <c r="I45" s="26"/>
      <c r="J45" s="45"/>
      <c r="K45" s="60"/>
      <c r="L45" s="23" t="s">
        <v>6</v>
      </c>
      <c r="M45" s="24">
        <f>IF(L45="Yes",2,0)</f>
        <v>2</v>
      </c>
      <c r="N45" s="26"/>
      <c r="O45" s="54"/>
    </row>
    <row r="46" spans="1:15" ht="25.35" customHeight="1" x14ac:dyDescent="0.25">
      <c r="A46" s="65"/>
      <c r="B46" s="53" t="s">
        <v>32</v>
      </c>
      <c r="C46" s="23">
        <v>1</v>
      </c>
      <c r="D46" s="23" t="s">
        <v>6</v>
      </c>
      <c r="E46" s="24">
        <f>IF(D46="Yes",1,0)</f>
        <v>1</v>
      </c>
      <c r="F46" s="26"/>
      <c r="G46" s="24" t="s">
        <v>54</v>
      </c>
      <c r="H46" s="26"/>
      <c r="I46" s="26"/>
      <c r="J46" s="45"/>
      <c r="K46" s="55"/>
      <c r="L46" s="23" t="s">
        <v>6</v>
      </c>
      <c r="M46" s="24">
        <f>IF(L46="Yes",1,0)</f>
        <v>1</v>
      </c>
      <c r="N46" s="26"/>
      <c r="O46" s="54"/>
    </row>
    <row r="47" spans="1:15" ht="27" customHeight="1" x14ac:dyDescent="0.25">
      <c r="A47" s="65"/>
      <c r="B47" s="53" t="s">
        <v>33</v>
      </c>
      <c r="C47" s="23">
        <v>2</v>
      </c>
      <c r="D47" s="23" t="s">
        <v>6</v>
      </c>
      <c r="E47" s="24">
        <f>IF(D47="Yes",2,0)</f>
        <v>2</v>
      </c>
      <c r="F47" s="26"/>
      <c r="G47" s="24" t="s">
        <v>54</v>
      </c>
      <c r="H47" s="26"/>
      <c r="I47" s="26"/>
      <c r="J47" s="45"/>
      <c r="K47" s="55"/>
      <c r="L47" s="23" t="s">
        <v>6</v>
      </c>
      <c r="M47" s="24">
        <f>IF(L47="Yes",2,0)</f>
        <v>2</v>
      </c>
      <c r="N47" s="26"/>
      <c r="O47" s="54"/>
    </row>
    <row r="48" spans="1:15" ht="28.7" customHeight="1" x14ac:dyDescent="0.25">
      <c r="A48" s="65"/>
      <c r="B48" s="21" t="s">
        <v>34</v>
      </c>
      <c r="C48" s="23">
        <v>3</v>
      </c>
      <c r="D48" s="23" t="s">
        <v>6</v>
      </c>
      <c r="E48" s="24">
        <f>IF(D48="Yes",3,0)</f>
        <v>3</v>
      </c>
      <c r="F48" s="26"/>
      <c r="G48" s="24" t="s">
        <v>54</v>
      </c>
      <c r="H48" s="26"/>
      <c r="I48" s="26"/>
      <c r="J48" s="45"/>
      <c r="K48" s="55"/>
      <c r="L48" s="23" t="s">
        <v>6</v>
      </c>
      <c r="M48" s="24">
        <f>IF(L48="Yes",3,0)</f>
        <v>3</v>
      </c>
      <c r="N48" s="26"/>
      <c r="O48" s="54"/>
    </row>
    <row r="49" spans="1:15" ht="25.7" customHeight="1" x14ac:dyDescent="0.25">
      <c r="A49" s="65"/>
      <c r="B49" s="66" t="s">
        <v>35</v>
      </c>
      <c r="C49" s="29">
        <v>3</v>
      </c>
      <c r="D49" s="23" t="s">
        <v>6</v>
      </c>
      <c r="E49" s="24">
        <f>IF(D49="Yes",3,0)</f>
        <v>3</v>
      </c>
      <c r="F49" s="26"/>
      <c r="G49" s="24" t="s">
        <v>54</v>
      </c>
      <c r="H49" s="26"/>
      <c r="I49" s="26"/>
      <c r="J49" s="45"/>
      <c r="K49" s="55"/>
      <c r="L49" s="23" t="s">
        <v>6</v>
      </c>
      <c r="M49" s="24">
        <f>IF(L49="Yes",3,0)</f>
        <v>3</v>
      </c>
      <c r="N49" s="26"/>
      <c r="O49" s="54"/>
    </row>
    <row r="50" spans="1:15" x14ac:dyDescent="0.25">
      <c r="A50" s="65"/>
      <c r="B50" s="90" t="s">
        <v>36</v>
      </c>
      <c r="C50" s="18"/>
      <c r="D50" s="18"/>
      <c r="E50" s="18"/>
      <c r="F50" s="18"/>
      <c r="G50" s="18"/>
      <c r="H50" s="18"/>
      <c r="I50" s="18"/>
      <c r="J50" s="18"/>
      <c r="K50" s="62"/>
      <c r="L50" s="63"/>
      <c r="M50" s="63"/>
      <c r="N50" s="18"/>
      <c r="O50" s="20"/>
    </row>
    <row r="51" spans="1:15" ht="27" customHeight="1" x14ac:dyDescent="0.25">
      <c r="A51" s="65"/>
      <c r="B51" s="53" t="s">
        <v>37</v>
      </c>
      <c r="C51" s="23">
        <v>3</v>
      </c>
      <c r="D51" s="23" t="s">
        <v>6</v>
      </c>
      <c r="E51" s="24">
        <f>IF(D51="Yes",3,0)</f>
        <v>3</v>
      </c>
      <c r="F51" s="26"/>
      <c r="G51" s="24" t="s">
        <v>54</v>
      </c>
      <c r="H51" s="26"/>
      <c r="I51" s="26"/>
      <c r="J51" s="45"/>
      <c r="K51" s="55"/>
      <c r="L51" s="23" t="s">
        <v>6</v>
      </c>
      <c r="M51" s="24">
        <f>IF(L51="Yes",3,0)</f>
        <v>3</v>
      </c>
      <c r="N51" s="26"/>
      <c r="O51" s="54"/>
    </row>
    <row r="52" spans="1:15" x14ac:dyDescent="0.25">
      <c r="A52" s="65"/>
      <c r="B52" s="90" t="s">
        <v>38</v>
      </c>
      <c r="C52" s="18"/>
      <c r="D52" s="18"/>
      <c r="E52" s="18"/>
      <c r="F52" s="18"/>
      <c r="G52" s="18"/>
      <c r="H52" s="18"/>
      <c r="I52" s="18"/>
      <c r="J52" s="18"/>
      <c r="K52" s="62"/>
      <c r="L52" s="63"/>
      <c r="M52" s="63"/>
      <c r="N52" s="18"/>
      <c r="O52" s="20"/>
    </row>
    <row r="53" spans="1:15" ht="30.6" customHeight="1" x14ac:dyDescent="0.25">
      <c r="B53" s="21" t="s">
        <v>39</v>
      </c>
      <c r="C53" s="23">
        <v>3</v>
      </c>
      <c r="D53" s="23" t="s">
        <v>6</v>
      </c>
      <c r="E53" s="24">
        <f>IF(D53="Yes",3,0)</f>
        <v>3</v>
      </c>
      <c r="F53" s="26"/>
      <c r="G53" s="24" t="s">
        <v>54</v>
      </c>
      <c r="H53" s="26"/>
      <c r="I53" s="26"/>
      <c r="J53" s="45"/>
      <c r="K53" s="60"/>
      <c r="L53" s="23" t="s">
        <v>6</v>
      </c>
      <c r="M53" s="24">
        <f>IF(L53="Yes",3,0)</f>
        <v>3</v>
      </c>
      <c r="N53" s="26"/>
      <c r="O53" s="54"/>
    </row>
    <row r="54" spans="1:15" ht="27" customHeight="1" x14ac:dyDescent="0.25">
      <c r="B54" s="67" t="s">
        <v>48</v>
      </c>
      <c r="C54" s="59">
        <v>1</v>
      </c>
      <c r="D54" s="36" t="s">
        <v>6</v>
      </c>
      <c r="E54" s="36">
        <f>IF(D54="Yes",1,0)</f>
        <v>1</v>
      </c>
      <c r="F54" s="38"/>
      <c r="G54" s="36" t="s">
        <v>54</v>
      </c>
      <c r="H54" s="38"/>
      <c r="I54" s="38"/>
      <c r="J54" s="68"/>
      <c r="K54" s="60"/>
      <c r="L54" s="36" t="s">
        <v>6</v>
      </c>
      <c r="M54" s="36">
        <f>IF(L54="Yes",1,0)</f>
        <v>1</v>
      </c>
      <c r="N54" s="38"/>
      <c r="O54" s="61"/>
    </row>
    <row r="55" spans="1:15" x14ac:dyDescent="0.25">
      <c r="B55" s="42"/>
      <c r="C55" s="43">
        <f>SUM(C43:C54)</f>
        <v>23</v>
      </c>
      <c r="D55" s="44"/>
      <c r="E55" s="43">
        <f>SUM(E44:E54)</f>
        <v>23</v>
      </c>
      <c r="F55" s="45"/>
      <c r="G55" s="45"/>
      <c r="H55" s="45"/>
      <c r="I55" s="45"/>
      <c r="J55" s="45"/>
      <c r="K55" s="60"/>
      <c r="L55" s="45"/>
      <c r="M55" s="77">
        <f>SUM(M44:M54)</f>
        <v>23</v>
      </c>
      <c r="N55" s="77">
        <f>SUM(N44:N54)</f>
        <v>0</v>
      </c>
      <c r="O55" s="33"/>
    </row>
    <row r="56" spans="1:15" ht="43.35" customHeight="1" x14ac:dyDescent="0.25">
      <c r="B56" s="87" t="s">
        <v>40</v>
      </c>
      <c r="C56" s="46" t="s">
        <v>0</v>
      </c>
      <c r="D56" s="47" t="s">
        <v>85</v>
      </c>
      <c r="E56" s="47" t="s">
        <v>2</v>
      </c>
      <c r="F56" s="48" t="s">
        <v>56</v>
      </c>
      <c r="G56" s="49" t="s">
        <v>77</v>
      </c>
      <c r="H56" s="50" t="s">
        <v>57</v>
      </c>
      <c r="I56" s="50" t="s">
        <v>61</v>
      </c>
      <c r="J56" s="49" t="s">
        <v>62</v>
      </c>
      <c r="K56" s="60"/>
      <c r="L56" s="51" t="s">
        <v>77</v>
      </c>
      <c r="M56" s="51" t="s">
        <v>82</v>
      </c>
      <c r="N56" s="51" t="s">
        <v>3</v>
      </c>
      <c r="O56" s="52" t="s">
        <v>84</v>
      </c>
    </row>
    <row r="57" spans="1:15" x14ac:dyDescent="0.25">
      <c r="B57" s="90" t="s">
        <v>41</v>
      </c>
      <c r="C57" s="18"/>
      <c r="D57" s="18"/>
      <c r="E57" s="18"/>
      <c r="F57" s="18"/>
      <c r="G57" s="18"/>
      <c r="H57" s="18"/>
      <c r="I57" s="18"/>
      <c r="J57" s="18"/>
      <c r="K57" s="69"/>
      <c r="L57" s="18"/>
      <c r="M57" s="18"/>
      <c r="N57" s="18"/>
      <c r="O57" s="20"/>
    </row>
    <row r="58" spans="1:15" ht="21.6" customHeight="1" x14ac:dyDescent="0.25">
      <c r="B58" s="53" t="s">
        <v>42</v>
      </c>
      <c r="C58" s="22">
        <f>IF(D58="Not applicable",0,4)</f>
        <v>0</v>
      </c>
      <c r="D58" s="23" t="s">
        <v>71</v>
      </c>
      <c r="E58" s="24">
        <f>IF(D58="Yes",4,0)</f>
        <v>0</v>
      </c>
      <c r="F58" s="32"/>
      <c r="G58" s="24" t="s">
        <v>71</v>
      </c>
      <c r="H58" s="26"/>
      <c r="I58" s="26"/>
      <c r="J58" s="26"/>
      <c r="K58" s="60"/>
      <c r="L58" s="23" t="s">
        <v>71</v>
      </c>
      <c r="M58" s="24">
        <f>IF(L58="Yes",4,0)</f>
        <v>0</v>
      </c>
      <c r="N58" s="26"/>
      <c r="O58" s="54"/>
    </row>
    <row r="59" spans="1:15" ht="22.35" customHeight="1" x14ac:dyDescent="0.25">
      <c r="B59" s="70" t="s">
        <v>68</v>
      </c>
      <c r="C59" s="24">
        <v>3</v>
      </c>
      <c r="D59" s="23" t="s">
        <v>6</v>
      </c>
      <c r="E59" s="24">
        <f>IF(D59="Yes",3,0)</f>
        <v>3</v>
      </c>
      <c r="F59" s="32"/>
      <c r="G59" s="24" t="s">
        <v>54</v>
      </c>
      <c r="H59" s="26"/>
      <c r="I59" s="26"/>
      <c r="J59" s="26"/>
      <c r="K59" s="60"/>
      <c r="L59" s="23" t="s">
        <v>6</v>
      </c>
      <c r="M59" s="24">
        <f>IF(L59="Yes",3,0)</f>
        <v>3</v>
      </c>
      <c r="N59" s="26"/>
      <c r="O59" s="54"/>
    </row>
    <row r="60" spans="1:15" ht="24" customHeight="1" x14ac:dyDescent="0.25">
      <c r="B60" s="21" t="s">
        <v>43</v>
      </c>
      <c r="C60" s="22">
        <f>IF(D60="Not applicable",0,3)</f>
        <v>0</v>
      </c>
      <c r="D60" s="23" t="s">
        <v>71</v>
      </c>
      <c r="E60" s="24">
        <f>IF(D60="Yes",3,0)</f>
        <v>0</v>
      </c>
      <c r="F60" s="32"/>
      <c r="G60" s="24" t="s">
        <v>71</v>
      </c>
      <c r="H60" s="26"/>
      <c r="I60" s="26"/>
      <c r="J60" s="26"/>
      <c r="K60" s="60"/>
      <c r="L60" s="23" t="s">
        <v>71</v>
      </c>
      <c r="M60" s="24">
        <f>IF(L60="Yes",3,0)</f>
        <v>0</v>
      </c>
      <c r="N60" s="26"/>
      <c r="O60" s="54"/>
    </row>
    <row r="61" spans="1:15" ht="27.6" customHeight="1" x14ac:dyDescent="0.25">
      <c r="B61" s="71" t="s">
        <v>49</v>
      </c>
      <c r="C61" s="36">
        <v>3</v>
      </c>
      <c r="D61" s="36" t="s">
        <v>6</v>
      </c>
      <c r="E61" s="36">
        <v>3</v>
      </c>
      <c r="F61" s="39"/>
      <c r="G61" s="36" t="s">
        <v>54</v>
      </c>
      <c r="H61" s="38"/>
      <c r="I61" s="38"/>
      <c r="J61" s="38"/>
      <c r="K61" s="60"/>
      <c r="L61" s="36" t="s">
        <v>6</v>
      </c>
      <c r="M61" s="36">
        <v>3</v>
      </c>
      <c r="N61" s="38"/>
      <c r="O61" s="61"/>
    </row>
    <row r="62" spans="1:15" x14ac:dyDescent="0.25">
      <c r="B62" s="42"/>
      <c r="C62" s="43">
        <f>SUM(C58:C61)</f>
        <v>6</v>
      </c>
      <c r="D62" s="44"/>
      <c r="E62" s="43">
        <f>SUM(E58:E61)</f>
        <v>6</v>
      </c>
      <c r="F62" s="45"/>
      <c r="G62" s="45"/>
      <c r="H62" s="45"/>
      <c r="I62" s="45"/>
      <c r="J62" s="45"/>
      <c r="K62" s="60"/>
      <c r="L62" s="45"/>
      <c r="M62" s="77">
        <f>SUM(M58:M61)</f>
        <v>6</v>
      </c>
      <c r="N62" s="77">
        <f>SUM(N58:N61)</f>
        <v>0</v>
      </c>
      <c r="O62" s="33"/>
    </row>
    <row r="63" spans="1:15" ht="43.7" customHeight="1" x14ac:dyDescent="0.25">
      <c r="B63" s="87" t="s">
        <v>44</v>
      </c>
      <c r="C63" s="46" t="s">
        <v>0</v>
      </c>
      <c r="D63" s="47" t="s">
        <v>1</v>
      </c>
      <c r="E63" s="47" t="s">
        <v>2</v>
      </c>
      <c r="F63" s="48" t="s">
        <v>56</v>
      </c>
      <c r="G63" s="49" t="s">
        <v>59</v>
      </c>
      <c r="H63" s="50" t="s">
        <v>57</v>
      </c>
      <c r="I63" s="50" t="s">
        <v>61</v>
      </c>
      <c r="J63" s="49" t="s">
        <v>62</v>
      </c>
      <c r="K63" s="60"/>
      <c r="L63" s="51" t="s">
        <v>59</v>
      </c>
      <c r="M63" s="51" t="s">
        <v>82</v>
      </c>
      <c r="N63" s="51" t="s">
        <v>3</v>
      </c>
      <c r="O63" s="52" t="s">
        <v>84</v>
      </c>
    </row>
    <row r="64" spans="1:15" ht="39" customHeight="1" x14ac:dyDescent="0.25">
      <c r="B64" s="88" t="s">
        <v>50</v>
      </c>
      <c r="C64" s="72">
        <v>10</v>
      </c>
      <c r="D64" s="73" t="s">
        <v>6</v>
      </c>
      <c r="E64" s="73">
        <f>IF(D64="Yes",10,0)</f>
        <v>10</v>
      </c>
      <c r="F64" s="68"/>
      <c r="G64" s="73" t="s">
        <v>54</v>
      </c>
      <c r="H64" s="74"/>
      <c r="I64" s="74"/>
      <c r="J64" s="39"/>
      <c r="K64" s="60"/>
      <c r="L64" s="73" t="s">
        <v>6</v>
      </c>
      <c r="M64" s="73">
        <f>IF(L64="Yes",10,0)</f>
        <v>10</v>
      </c>
      <c r="N64" s="38"/>
      <c r="O64" s="61"/>
    </row>
    <row r="65" spans="2:15" x14ac:dyDescent="0.25">
      <c r="B65" s="42"/>
      <c r="C65" s="43">
        <f>SUM(C64)</f>
        <v>10</v>
      </c>
      <c r="D65" s="44"/>
      <c r="E65" s="43">
        <f>SUM(E64)</f>
        <v>10</v>
      </c>
      <c r="F65" s="45"/>
      <c r="G65" s="45"/>
      <c r="H65" s="45"/>
      <c r="I65" s="45"/>
      <c r="J65" s="45"/>
      <c r="K65" s="60"/>
      <c r="L65" s="45"/>
      <c r="M65" s="77">
        <f>SUM(M64)</f>
        <v>10</v>
      </c>
      <c r="N65" s="77">
        <f>SUM(N64)</f>
        <v>0</v>
      </c>
      <c r="O65" s="33"/>
    </row>
    <row r="66" spans="2:15" x14ac:dyDescent="0.25">
      <c r="B66" s="42"/>
      <c r="C66" s="43"/>
      <c r="D66" s="44"/>
      <c r="E66" s="43"/>
      <c r="F66" s="45"/>
      <c r="G66" s="45"/>
      <c r="H66" s="45"/>
      <c r="I66" s="45"/>
      <c r="J66" s="45"/>
      <c r="K66" s="60"/>
      <c r="L66" s="45"/>
      <c r="M66" s="45"/>
      <c r="N66" s="45"/>
      <c r="O66" s="33"/>
    </row>
    <row r="67" spans="2:15" ht="37.700000000000003" customHeight="1" x14ac:dyDescent="0.25">
      <c r="B67" s="87" t="s">
        <v>24</v>
      </c>
      <c r="C67" s="46" t="s">
        <v>0</v>
      </c>
      <c r="D67" s="47" t="s">
        <v>1</v>
      </c>
      <c r="E67" s="47" t="s">
        <v>2</v>
      </c>
      <c r="F67" s="48" t="s">
        <v>56</v>
      </c>
      <c r="G67" s="49" t="s">
        <v>59</v>
      </c>
      <c r="H67" s="50" t="s">
        <v>57</v>
      </c>
      <c r="I67" s="50" t="s">
        <v>61</v>
      </c>
      <c r="J67" s="49" t="s">
        <v>62</v>
      </c>
      <c r="K67" s="60"/>
      <c r="L67" s="51" t="s">
        <v>59</v>
      </c>
      <c r="M67" s="51" t="s">
        <v>82</v>
      </c>
      <c r="N67" s="51" t="s">
        <v>3</v>
      </c>
      <c r="O67" s="52" t="s">
        <v>84</v>
      </c>
    </row>
    <row r="68" spans="2:15" ht="31.7" customHeight="1" x14ac:dyDescent="0.25">
      <c r="B68" s="89" t="s">
        <v>51</v>
      </c>
      <c r="C68" s="72">
        <v>10</v>
      </c>
      <c r="D68" s="73" t="s">
        <v>6</v>
      </c>
      <c r="E68" s="73">
        <f>IF(D68="Yes",10,0)</f>
        <v>10</v>
      </c>
      <c r="F68" s="74"/>
      <c r="G68" s="73" t="s">
        <v>54</v>
      </c>
      <c r="H68" s="74"/>
      <c r="I68" s="74"/>
      <c r="J68" s="39"/>
      <c r="K68" s="60"/>
      <c r="L68" s="73" t="s">
        <v>6</v>
      </c>
      <c r="M68" s="73">
        <f>IF(L68="Yes",10,0)</f>
        <v>10</v>
      </c>
      <c r="N68" s="38"/>
      <c r="O68" s="61"/>
    </row>
    <row r="69" spans="2:15" x14ac:dyDescent="0.25">
      <c r="B69" s="75"/>
      <c r="C69" s="76">
        <f>SUM(C68)</f>
        <v>10</v>
      </c>
      <c r="D69" s="45"/>
      <c r="E69" s="77">
        <f>SUM(E68)</f>
        <v>10</v>
      </c>
      <c r="F69" s="45"/>
      <c r="G69" s="45"/>
      <c r="H69" s="45"/>
      <c r="I69" s="45"/>
      <c r="J69" s="45"/>
      <c r="K69" s="60"/>
      <c r="L69" s="45"/>
      <c r="M69" s="77">
        <f>SUM(M68)</f>
        <v>10</v>
      </c>
      <c r="N69" s="77">
        <f>SUM(N68)</f>
        <v>0</v>
      </c>
      <c r="O69" s="33"/>
    </row>
    <row r="70" spans="2:15" x14ac:dyDescent="0.25">
      <c r="B70" s="75"/>
      <c r="C70" s="45"/>
      <c r="D70" s="45"/>
      <c r="E70" s="45"/>
      <c r="F70" s="45"/>
      <c r="G70" s="45"/>
      <c r="H70" s="45"/>
      <c r="I70" s="45"/>
      <c r="J70" s="45"/>
      <c r="K70" s="60"/>
      <c r="L70" s="45"/>
      <c r="M70" s="45"/>
      <c r="N70" s="45"/>
      <c r="O70" s="33"/>
    </row>
    <row r="71" spans="2:15" ht="14.25" thickBot="1" x14ac:dyDescent="0.3">
      <c r="B71" s="75"/>
      <c r="C71" s="57" t="s">
        <v>4</v>
      </c>
      <c r="D71" s="45"/>
      <c r="E71" s="45" t="s">
        <v>5</v>
      </c>
      <c r="F71" s="45"/>
      <c r="G71" s="45"/>
      <c r="H71" s="45"/>
      <c r="I71" s="45"/>
      <c r="J71" s="45"/>
      <c r="K71" s="60"/>
      <c r="L71" s="45"/>
      <c r="M71" s="57" t="s">
        <v>83</v>
      </c>
      <c r="N71" s="97" t="s">
        <v>63</v>
      </c>
      <c r="O71" s="118" t="s">
        <v>80</v>
      </c>
    </row>
    <row r="72" spans="2:15" ht="14.25" thickBot="1" x14ac:dyDescent="0.3">
      <c r="B72" s="75"/>
      <c r="C72" s="78">
        <f>SUM(C65,C62,C55,C41,C33,C23,C69)</f>
        <v>57</v>
      </c>
      <c r="D72" s="45"/>
      <c r="E72" s="79">
        <f>SUM(E65,E62,E55,E41,E33,E69)</f>
        <v>57</v>
      </c>
      <c r="F72" s="45"/>
      <c r="G72" s="45"/>
      <c r="H72" s="45"/>
      <c r="I72" s="45"/>
      <c r="J72" s="45"/>
      <c r="K72" s="60"/>
      <c r="L72" s="45"/>
      <c r="M72" s="96">
        <f>SUM(M69,M65,M62,M55,M41,M33,M23)</f>
        <v>57</v>
      </c>
      <c r="N72" s="96">
        <f>SUM(N69,N65,N62,N55,N41,N33,N23)</f>
        <v>0</v>
      </c>
      <c r="O72" s="117">
        <f>M72*60%</f>
        <v>34.199999999999996</v>
      </c>
    </row>
    <row r="73" spans="2:15" x14ac:dyDescent="0.25">
      <c r="B73" s="75"/>
      <c r="C73" s="57"/>
      <c r="D73" s="45"/>
      <c r="E73" s="45"/>
      <c r="F73" s="45"/>
      <c r="G73" s="45"/>
      <c r="H73" s="45"/>
      <c r="I73" s="45"/>
      <c r="J73" s="45"/>
      <c r="K73" s="60"/>
      <c r="L73" s="45"/>
      <c r="M73" s="45"/>
      <c r="N73" s="45"/>
      <c r="O73" s="33"/>
    </row>
    <row r="74" spans="2:15" ht="55.5" customHeight="1" thickBot="1" x14ac:dyDescent="0.3">
      <c r="B74" s="86" t="s">
        <v>70</v>
      </c>
      <c r="C74" s="57"/>
      <c r="D74" s="45"/>
      <c r="E74" s="45"/>
      <c r="F74" s="45"/>
      <c r="G74" s="45"/>
      <c r="H74" s="45"/>
      <c r="I74" s="45"/>
      <c r="J74" s="45"/>
      <c r="K74" s="60"/>
      <c r="L74" s="45"/>
      <c r="M74" s="45"/>
      <c r="N74" s="45"/>
      <c r="O74" s="33"/>
    </row>
    <row r="75" spans="2:15" ht="14.25" thickBot="1" x14ac:dyDescent="0.3">
      <c r="B75" s="98" t="s">
        <v>80</v>
      </c>
      <c r="C75" s="79">
        <f>C72*60%</f>
        <v>34.199999999999996</v>
      </c>
      <c r="D75" s="45"/>
      <c r="E75" s="80"/>
      <c r="F75" s="45"/>
      <c r="G75" s="45"/>
      <c r="H75" s="45"/>
      <c r="I75" s="45"/>
      <c r="J75" s="45"/>
      <c r="K75" s="60"/>
      <c r="L75" s="45"/>
      <c r="M75" s="45"/>
      <c r="N75" s="45"/>
      <c r="O75" s="33"/>
    </row>
    <row r="76" spans="2:15" x14ac:dyDescent="0.25">
      <c r="B76" s="75"/>
      <c r="C76" s="45"/>
      <c r="D76" s="45"/>
      <c r="E76" s="81"/>
      <c r="F76" s="45"/>
      <c r="G76" s="45"/>
      <c r="H76" s="45"/>
      <c r="I76" s="45"/>
      <c r="J76" s="45"/>
      <c r="K76" s="60"/>
      <c r="L76" s="45"/>
      <c r="M76" s="45"/>
      <c r="N76" s="45"/>
      <c r="O76" s="33"/>
    </row>
    <row r="77" spans="2:15" ht="14.45" customHeight="1" x14ac:dyDescent="0.25">
      <c r="B77" s="75"/>
      <c r="C77" s="45"/>
      <c r="D77" s="45"/>
      <c r="E77" s="45"/>
      <c r="F77" s="45"/>
      <c r="G77" s="45"/>
      <c r="H77" s="45"/>
      <c r="I77" s="45"/>
      <c r="J77" s="45"/>
      <c r="K77" s="60"/>
      <c r="L77" s="45"/>
      <c r="M77" s="45"/>
      <c r="N77" s="45"/>
      <c r="O77" s="33"/>
    </row>
    <row r="78" spans="2:15" ht="14.25" thickBot="1" x14ac:dyDescent="0.3">
      <c r="B78" s="75"/>
      <c r="C78" s="45"/>
      <c r="D78" s="45"/>
      <c r="E78" s="45"/>
      <c r="F78" s="45"/>
      <c r="G78" s="45"/>
      <c r="H78" s="45"/>
      <c r="I78" s="45"/>
      <c r="J78" s="45"/>
      <c r="K78" s="60"/>
      <c r="L78" s="45"/>
      <c r="M78" s="45"/>
      <c r="N78" s="45"/>
      <c r="O78" s="33"/>
    </row>
    <row r="79" spans="2:15" x14ac:dyDescent="0.25">
      <c r="B79" s="75"/>
      <c r="C79" s="45"/>
      <c r="D79" s="108" t="s">
        <v>76</v>
      </c>
      <c r="E79" s="103"/>
      <c r="F79" s="103"/>
      <c r="G79" s="103"/>
      <c r="H79" s="103"/>
      <c r="I79" s="103"/>
      <c r="J79" s="103"/>
      <c r="K79" s="60"/>
      <c r="L79" s="113" t="s">
        <v>79</v>
      </c>
      <c r="M79" s="113"/>
      <c r="N79" s="103"/>
      <c r="O79" s="104"/>
    </row>
    <row r="80" spans="2:15" x14ac:dyDescent="0.25">
      <c r="B80" s="75"/>
      <c r="C80" s="45"/>
      <c r="D80" s="109"/>
      <c r="E80" s="110"/>
      <c r="F80" s="110"/>
      <c r="G80" s="110"/>
      <c r="H80" s="110"/>
      <c r="I80" s="110"/>
      <c r="J80" s="110"/>
      <c r="K80" s="60"/>
      <c r="L80" s="110"/>
      <c r="M80" s="110"/>
      <c r="N80" s="110"/>
      <c r="O80" s="114"/>
    </row>
    <row r="81" spans="2:15" x14ac:dyDescent="0.25">
      <c r="B81" s="75"/>
      <c r="C81" s="45"/>
      <c r="D81" s="109"/>
      <c r="E81" s="110"/>
      <c r="F81" s="110"/>
      <c r="G81" s="110"/>
      <c r="H81" s="110"/>
      <c r="I81" s="110"/>
      <c r="J81" s="110"/>
      <c r="K81" s="82"/>
      <c r="L81" s="110"/>
      <c r="M81" s="110"/>
      <c r="N81" s="110"/>
      <c r="O81" s="114"/>
    </row>
    <row r="82" spans="2:15" ht="65.099999999999994" customHeight="1" thickBot="1" x14ac:dyDescent="0.3">
      <c r="B82" s="83"/>
      <c r="C82" s="84"/>
      <c r="D82" s="111"/>
      <c r="E82" s="112"/>
      <c r="F82" s="112"/>
      <c r="G82" s="112"/>
      <c r="H82" s="112"/>
      <c r="I82" s="112"/>
      <c r="J82" s="112"/>
      <c r="K82" s="85"/>
      <c r="L82" s="112"/>
      <c r="M82" s="112"/>
      <c r="N82" s="112"/>
      <c r="O82" s="115"/>
    </row>
  </sheetData>
  <mergeCells count="6">
    <mergeCell ref="I2:I7"/>
    <mergeCell ref="D12:F12"/>
    <mergeCell ref="G12:J12"/>
    <mergeCell ref="L12:O12"/>
    <mergeCell ref="D79:J82"/>
    <mergeCell ref="L79:O82"/>
  </mergeCells>
  <dataValidations count="2">
    <dataValidation type="list" allowBlank="1" showInputMessage="1" showErrorMessage="1" sqref="G51 G36 D61 D32 D59 D36 D44:D49 D51 D53:D54 G59 D64 D68 G61 G44:G49 G53:G54 G68 G64 G32 L32 L36 L44:L49 L51 L53:L54 L59 L61 L64 L68" xr:uid="{00000000-0002-0000-0000-000000000000}">
      <formula1>"Yes,No"</formula1>
    </dataValidation>
    <dataValidation type="list" allowBlank="1" showInputMessage="1" showErrorMessage="1" sqref="D15:D16 G15:G16 D26:D27 D58 D60 D40 D37:D38 G37:G38 G40 G58 G60 G26:G27 D29:D30 G29:G30 L15:L16 L26:L27 L29:L30 L37:L38 L40 L58 L60" xr:uid="{835B58E9-543E-46D8-B409-5B41CED13EA1}">
      <formula1>"Yes,No,Not applicable"</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IDM Südtirol - Alto Adige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Renate Ranzi (IDM Südtirol)</dc:creator>
  <cp:lastModifiedBy>Renate Ranzi (IDM Südtirol)</cp:lastModifiedBy>
  <dcterms:created xsi:type="dcterms:W3CDTF">2020-08-31T13:50:55Z</dcterms:created>
  <dcterms:modified xsi:type="dcterms:W3CDTF">2022-08-10T11:01:25Z</dcterms:modified>
</cp:coreProperties>
</file>